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4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2" i="1" l="1"/>
  <c r="K52" i="1" l="1"/>
  <c r="D52" i="1"/>
  <c r="F52" i="1" s="1"/>
  <c r="I51" i="1"/>
  <c r="K51" i="1" s="1"/>
  <c r="D51" i="1"/>
  <c r="F51" i="1" s="1"/>
  <c r="I50" i="1"/>
  <c r="K50" i="1" s="1"/>
  <c r="D50" i="1"/>
  <c r="F50" i="1" s="1"/>
  <c r="I49" i="1"/>
  <c r="K49" i="1" s="1"/>
  <c r="D49" i="1"/>
  <c r="F49" i="1" s="1"/>
  <c r="I48" i="1"/>
  <c r="K48" i="1" s="1"/>
  <c r="D48" i="1"/>
  <c r="F48" i="1" s="1"/>
  <c r="I47" i="1"/>
  <c r="K47" i="1" s="1"/>
  <c r="D47" i="1"/>
  <c r="F47" i="1" s="1"/>
  <c r="I46" i="1"/>
  <c r="K46" i="1" s="1"/>
  <c r="D46" i="1"/>
  <c r="F46" i="1" s="1"/>
  <c r="I45" i="1"/>
  <c r="K45" i="1" s="1"/>
  <c r="D45" i="1"/>
  <c r="F45" i="1" s="1"/>
  <c r="I44" i="1"/>
  <c r="K44" i="1" s="1"/>
  <c r="D44" i="1"/>
  <c r="F44" i="1" s="1"/>
  <c r="I43" i="1"/>
  <c r="K43" i="1" s="1"/>
  <c r="D43" i="1"/>
  <c r="F43" i="1" s="1"/>
  <c r="I42" i="1"/>
  <c r="K42" i="1" s="1"/>
  <c r="D42" i="1"/>
  <c r="F42" i="1" s="1"/>
  <c r="I41" i="1"/>
  <c r="K41" i="1" s="1"/>
  <c r="D41" i="1"/>
  <c r="F41" i="1" s="1"/>
  <c r="I40" i="1"/>
  <c r="K40" i="1" s="1"/>
  <c r="D40" i="1"/>
  <c r="F40" i="1" s="1"/>
  <c r="I39" i="1"/>
  <c r="K39" i="1" s="1"/>
  <c r="F39" i="1"/>
  <c r="D39" i="1"/>
  <c r="I38" i="1"/>
  <c r="K38" i="1" s="1"/>
  <c r="D38" i="1"/>
  <c r="F38" i="1" s="1"/>
  <c r="I37" i="1"/>
  <c r="K37" i="1" s="1"/>
  <c r="D37" i="1"/>
  <c r="F37" i="1" s="1"/>
  <c r="I36" i="1"/>
  <c r="K36" i="1" s="1"/>
  <c r="D36" i="1"/>
  <c r="F36" i="1" s="1"/>
  <c r="I35" i="1"/>
  <c r="K35" i="1" s="1"/>
  <c r="D35" i="1"/>
  <c r="F35" i="1" s="1"/>
  <c r="I34" i="1"/>
  <c r="K34" i="1" s="1"/>
  <c r="D34" i="1"/>
  <c r="F34" i="1" s="1"/>
  <c r="I33" i="1"/>
  <c r="K33" i="1" s="1"/>
  <c r="D33" i="1"/>
  <c r="F33" i="1" s="1"/>
  <c r="I32" i="1"/>
  <c r="K32" i="1" s="1"/>
  <c r="D32" i="1"/>
  <c r="F32" i="1" s="1"/>
  <c r="I31" i="1"/>
  <c r="K31" i="1" s="1"/>
  <c r="F31" i="1"/>
  <c r="D31" i="1"/>
  <c r="I30" i="1"/>
  <c r="K30" i="1" s="1"/>
  <c r="D30" i="1"/>
  <c r="F30" i="1" s="1"/>
  <c r="I29" i="1"/>
  <c r="K29" i="1" s="1"/>
  <c r="D29" i="1"/>
  <c r="F29" i="1" s="1"/>
  <c r="I28" i="1"/>
  <c r="K28" i="1" s="1"/>
  <c r="D28" i="1"/>
  <c r="F28" i="1" s="1"/>
  <c r="I27" i="1"/>
  <c r="K27" i="1" s="1"/>
  <c r="D27" i="1"/>
  <c r="F27" i="1" s="1"/>
  <c r="I26" i="1"/>
  <c r="K26" i="1" s="1"/>
  <c r="D26" i="1"/>
  <c r="F26" i="1" s="1"/>
  <c r="I25" i="1"/>
  <c r="K25" i="1" s="1"/>
  <c r="D25" i="1"/>
  <c r="F25" i="1" s="1"/>
  <c r="I24" i="1"/>
  <c r="K24" i="1" s="1"/>
  <c r="D24" i="1"/>
  <c r="F24" i="1" s="1"/>
  <c r="I23" i="1"/>
  <c r="K23" i="1" s="1"/>
  <c r="F23" i="1"/>
  <c r="D23" i="1"/>
  <c r="I22" i="1"/>
  <c r="K22" i="1" s="1"/>
  <c r="D22" i="1"/>
  <c r="F22" i="1" s="1"/>
  <c r="I21" i="1"/>
  <c r="K21" i="1" s="1"/>
  <c r="D21" i="1"/>
  <c r="F21" i="1" s="1"/>
  <c r="I20" i="1"/>
  <c r="K20" i="1" s="1"/>
  <c r="D20" i="1"/>
  <c r="F20" i="1" s="1"/>
  <c r="K19" i="1"/>
  <c r="I19" i="1"/>
  <c r="D19" i="1"/>
  <c r="F19" i="1" s="1"/>
  <c r="I18" i="1"/>
  <c r="K18" i="1" s="1"/>
  <c r="D18" i="1"/>
  <c r="F18" i="1" s="1"/>
  <c r="L18" i="1" s="1"/>
  <c r="I17" i="1"/>
  <c r="K17" i="1" s="1"/>
  <c r="D17" i="1"/>
  <c r="F17" i="1" s="1"/>
  <c r="I16" i="1"/>
  <c r="K16" i="1" s="1"/>
  <c r="D16" i="1"/>
  <c r="F16" i="1" s="1"/>
  <c r="L16" i="1" s="1"/>
  <c r="I15" i="1"/>
  <c r="K15" i="1" s="1"/>
  <c r="D15" i="1"/>
  <c r="F15" i="1" s="1"/>
  <c r="I14" i="1"/>
  <c r="K14" i="1" s="1"/>
  <c r="D14" i="1"/>
  <c r="F14" i="1" s="1"/>
  <c r="I13" i="1"/>
  <c r="K13" i="1" s="1"/>
  <c r="D13" i="1"/>
  <c r="F13" i="1" s="1"/>
  <c r="I12" i="1"/>
  <c r="K12" i="1" s="1"/>
  <c r="D12" i="1"/>
  <c r="F12" i="1" s="1"/>
  <c r="I11" i="1"/>
  <c r="K11" i="1" s="1"/>
  <c r="D11" i="1"/>
  <c r="F11" i="1" s="1"/>
  <c r="I10" i="1"/>
  <c r="K10" i="1" s="1"/>
  <c r="D10" i="1"/>
  <c r="F10" i="1" s="1"/>
  <c r="I9" i="1"/>
  <c r="K9" i="1" s="1"/>
  <c r="D9" i="1"/>
  <c r="F9" i="1" s="1"/>
  <c r="I8" i="1"/>
  <c r="K8" i="1" s="1"/>
  <c r="D8" i="1"/>
  <c r="F8" i="1" s="1"/>
  <c r="I7" i="1"/>
  <c r="K7" i="1" s="1"/>
  <c r="D7" i="1"/>
  <c r="F7" i="1" s="1"/>
  <c r="I6" i="1"/>
  <c r="K6" i="1" s="1"/>
  <c r="D6" i="1"/>
  <c r="F6" i="1" s="1"/>
  <c r="I5" i="1"/>
  <c r="K5" i="1" s="1"/>
  <c r="D5" i="1"/>
  <c r="F5" i="1" s="1"/>
  <c r="I4" i="1"/>
  <c r="K4" i="1" s="1"/>
  <c r="D4" i="1"/>
  <c r="F4" i="1" s="1"/>
  <c r="L14" i="1" l="1"/>
  <c r="L10" i="1"/>
  <c r="L12" i="1"/>
  <c r="L45" i="1"/>
  <c r="L47" i="1"/>
  <c r="L49" i="1"/>
  <c r="L51" i="1"/>
  <c r="L50" i="1"/>
  <c r="L38" i="1"/>
  <c r="L33" i="1"/>
  <c r="L35" i="1"/>
  <c r="L37" i="1"/>
  <c r="L39" i="1"/>
  <c r="L41" i="1"/>
  <c r="L43" i="1"/>
  <c r="L22" i="1"/>
  <c r="L23" i="1"/>
  <c r="L25" i="1"/>
  <c r="L27" i="1"/>
  <c r="L29" i="1"/>
  <c r="L31" i="1"/>
  <c r="L24" i="1"/>
  <c r="L26" i="1"/>
  <c r="L28" i="1"/>
  <c r="L21" i="1"/>
  <c r="L20" i="1"/>
  <c r="L4" i="1"/>
  <c r="L6" i="1"/>
  <c r="L8" i="1"/>
  <c r="L5" i="1"/>
  <c r="L7" i="1"/>
  <c r="L9" i="1"/>
  <c r="L11" i="1"/>
  <c r="L13" i="1"/>
  <c r="L17" i="1"/>
  <c r="L30" i="1"/>
  <c r="L32" i="1"/>
  <c r="L36" i="1"/>
  <c r="L40" i="1"/>
  <c r="L42" i="1"/>
  <c r="L44" i="1"/>
  <c r="L46" i="1"/>
  <c r="L48" i="1"/>
  <c r="L52" i="1"/>
  <c r="L19" i="1"/>
  <c r="L15" i="1"/>
  <c r="L34" i="1"/>
</calcChain>
</file>

<file path=xl/sharedStrings.xml><?xml version="1.0" encoding="utf-8"?>
<sst xmlns="http://schemas.openxmlformats.org/spreadsheetml/2006/main" count="63" uniqueCount="60">
  <si>
    <t>ЮЛ, ед.</t>
  </si>
  <si>
    <t>ИП, ед.</t>
  </si>
  <si>
    <t>СМСП, ед.</t>
  </si>
  <si>
    <t>Численность населения на начало 2013 года, чел.</t>
  </si>
  <si>
    <t>Число СМСП на 1000 жителей, ед.</t>
  </si>
  <si>
    <t>Численность населения на начало 2014 г., чел.</t>
  </si>
  <si>
    <t>Изменение плотности СМСП в 2014 г. по отношению к 2013г., %</t>
  </si>
  <si>
    <t>ЮЛ, ед. (малые+средние)</t>
  </si>
  <si>
    <t>Александровский район</t>
  </si>
  <si>
    <t>Бардымский район</t>
  </si>
  <si>
    <t>Березовский район</t>
  </si>
  <si>
    <t>Большесосновский район</t>
  </si>
  <si>
    <t>Верещагинский район</t>
  </si>
  <si>
    <t>Гайнский район</t>
  </si>
  <si>
    <t>Горнозаводский район</t>
  </si>
  <si>
    <t>Гремячинский район</t>
  </si>
  <si>
    <t>Добрянский район</t>
  </si>
  <si>
    <t>Еловский район</t>
  </si>
  <si>
    <t>ЗАТО Звездный</t>
  </si>
  <si>
    <t>Ильинский район</t>
  </si>
  <si>
    <t>Карагайский район</t>
  </si>
  <si>
    <t>Кизеловский район</t>
  </si>
  <si>
    <t>Кишертский район</t>
  </si>
  <si>
    <t>Косинский район</t>
  </si>
  <si>
    <t>Кочевский район</t>
  </si>
  <si>
    <t>Красновишерский район</t>
  </si>
  <si>
    <t>Краснокамский район</t>
  </si>
  <si>
    <t>Кудымкарский район</t>
  </si>
  <si>
    <t>Куединский район</t>
  </si>
  <si>
    <t>Кунгурский район</t>
  </si>
  <si>
    <t>Нытвенский район</t>
  </si>
  <si>
    <t>Октябрьский район</t>
  </si>
  <si>
    <t>Ординский район</t>
  </si>
  <si>
    <t>Осинский район</t>
  </si>
  <si>
    <t>Оханский район</t>
  </si>
  <si>
    <t>Очерский район</t>
  </si>
  <si>
    <t>Пермский район</t>
  </si>
  <si>
    <t>Сивинский район</t>
  </si>
  <si>
    <t>Соликамский район</t>
  </si>
  <si>
    <t>Суксунский район</t>
  </si>
  <si>
    <t>Уинский район</t>
  </si>
  <si>
    <t>Усольский район</t>
  </si>
  <si>
    <t>Чайковский район</t>
  </si>
  <si>
    <t>Частинский район</t>
  </si>
  <si>
    <t>Чердынский район</t>
  </si>
  <si>
    <t>Чернушинский район</t>
  </si>
  <si>
    <t>Чусовской район</t>
  </si>
  <si>
    <t>Юрлинский район</t>
  </si>
  <si>
    <t>Юсьвинский район</t>
  </si>
  <si>
    <t>г. Березники</t>
  </si>
  <si>
    <t>г. Кудымкар</t>
  </si>
  <si>
    <t>г. Кунгур</t>
  </si>
  <si>
    <t>г. Лысьва</t>
  </si>
  <si>
    <t>г. Пермь</t>
  </si>
  <si>
    <t>г. Соликамск</t>
  </si>
  <si>
    <t>г.Губаха</t>
  </si>
  <si>
    <t>Пермский край</t>
  </si>
  <si>
    <t>4 кв. 2013 г.</t>
  </si>
  <si>
    <t xml:space="preserve">4 кв. 2014 г. </t>
  </si>
  <si>
    <t>Динамика числа зарегистрированных СМСП по МР (ГО) Пермского края в 4 кв. 2013-2014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</si>
</sst>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/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/>
    <xf numFmtId="1" fontId="6" fillId="3" borderId="1" xfId="0" applyNumberFormat="1" applyFont="1" applyFill="1" applyBorder="1"/>
    <xf numFmtId="0" fontId="3" fillId="0" borderId="1" xfId="0" applyFont="1" applyBorder="1"/>
    <xf numFmtId="1" fontId="3" fillId="3" borderId="1" xfId="0" applyNumberFormat="1" applyFont="1" applyFill="1" applyBorder="1"/>
    <xf numFmtId="164" fontId="3" fillId="3" borderId="1" xfId="0" applyNumberFormat="1" applyFont="1" applyFill="1" applyBorder="1"/>
    <xf numFmtId="0" fontId="4" fillId="2" borderId="1" xfId="0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/>
    <xf numFmtId="0" fontId="9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N8" sqref="N8"/>
    </sheetView>
  </sheetViews>
  <sheetFormatPr defaultRowHeight="15" x14ac:dyDescent="0.25"/>
  <cols>
    <col min="1" max="1" width="19.85546875" customWidth="1"/>
    <col min="2" max="12" width="8.7109375" customWidth="1"/>
  </cols>
  <sheetData>
    <row r="1" spans="1:12" ht="70.5" customHeight="1" x14ac:dyDescent="0.25">
      <c r="B1" s="21" t="s">
        <v>59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23"/>
      <c r="B2" s="24" t="s">
        <v>57</v>
      </c>
      <c r="C2" s="24"/>
      <c r="D2" s="24"/>
      <c r="E2" s="24"/>
      <c r="F2" s="24"/>
      <c r="G2" s="18" t="s">
        <v>58</v>
      </c>
      <c r="H2" s="19"/>
      <c r="I2" s="19"/>
      <c r="J2" s="19"/>
      <c r="K2" s="19"/>
      <c r="L2" s="20"/>
    </row>
    <row r="3" spans="1:12" ht="140.25" x14ac:dyDescent="0.25">
      <c r="A3" s="23"/>
      <c r="B3" s="7" t="s">
        <v>0</v>
      </c>
      <c r="C3" s="7" t="s">
        <v>1</v>
      </c>
      <c r="D3" s="7" t="s">
        <v>2</v>
      </c>
      <c r="E3" s="7" t="s">
        <v>3</v>
      </c>
      <c r="F3" s="8" t="s">
        <v>4</v>
      </c>
      <c r="G3" s="1" t="s">
        <v>1</v>
      </c>
      <c r="H3" s="2" t="s">
        <v>7</v>
      </c>
      <c r="I3" s="1" t="s">
        <v>2</v>
      </c>
      <c r="J3" s="1" t="s">
        <v>5</v>
      </c>
      <c r="K3" s="5" t="s">
        <v>4</v>
      </c>
      <c r="L3" s="5" t="s">
        <v>6</v>
      </c>
    </row>
    <row r="4" spans="1:12" ht="25.5" x14ac:dyDescent="0.25">
      <c r="A4" s="9" t="s">
        <v>8</v>
      </c>
      <c r="B4" s="10">
        <v>119</v>
      </c>
      <c r="C4" s="10">
        <v>530</v>
      </c>
      <c r="D4" s="10">
        <f t="shared" ref="D4:D52" si="0">SUM(B4:C4)</f>
        <v>649</v>
      </c>
      <c r="E4" s="10">
        <v>30234</v>
      </c>
      <c r="F4" s="11">
        <f>D4/(E4/1000)</f>
        <v>21.465899318647878</v>
      </c>
      <c r="G4" s="12">
        <v>553</v>
      </c>
      <c r="H4" s="12">
        <v>116</v>
      </c>
      <c r="I4" s="12">
        <f t="shared" ref="I4:I52" si="1">SUM(G4:H4)</f>
        <v>669</v>
      </c>
      <c r="J4" s="12">
        <v>29767</v>
      </c>
      <c r="K4" s="13">
        <f>I4/(J4/1000)</f>
        <v>22.474552356636543</v>
      </c>
      <c r="L4" s="14">
        <f t="shared" ref="L4:L35" si="2">(K4*100)/F4</f>
        <v>104.69886224199529</v>
      </c>
    </row>
    <row r="5" spans="1:12" x14ac:dyDescent="0.25">
      <c r="A5" s="9" t="s">
        <v>9</v>
      </c>
      <c r="B5" s="10">
        <v>145</v>
      </c>
      <c r="C5" s="10">
        <v>545</v>
      </c>
      <c r="D5" s="10">
        <f t="shared" si="0"/>
        <v>690</v>
      </c>
      <c r="E5" s="10">
        <v>25249</v>
      </c>
      <c r="F5" s="11">
        <f t="shared" ref="F5:F52" si="3">D5/(E5/1000)</f>
        <v>27.32781496296883</v>
      </c>
      <c r="G5" s="12">
        <v>597</v>
      </c>
      <c r="H5" s="12">
        <v>138</v>
      </c>
      <c r="I5" s="12">
        <f t="shared" si="1"/>
        <v>735</v>
      </c>
      <c r="J5" s="12">
        <v>25172</v>
      </c>
      <c r="K5" s="13">
        <f t="shared" ref="K5:K52" si="4">I5/(J5/1000)</f>
        <v>29.199110122358174</v>
      </c>
      <c r="L5" s="14">
        <f t="shared" si="2"/>
        <v>106.84758427237993</v>
      </c>
    </row>
    <row r="6" spans="1:12" x14ac:dyDescent="0.25">
      <c r="A6" s="9" t="s">
        <v>10</v>
      </c>
      <c r="B6" s="10">
        <v>53</v>
      </c>
      <c r="C6" s="10">
        <v>253</v>
      </c>
      <c r="D6" s="10">
        <f t="shared" si="0"/>
        <v>306</v>
      </c>
      <c r="E6" s="10">
        <v>16410</v>
      </c>
      <c r="F6" s="11">
        <f t="shared" si="3"/>
        <v>18.647166361974406</v>
      </c>
      <c r="G6" s="12">
        <v>233</v>
      </c>
      <c r="H6" s="12">
        <v>50</v>
      </c>
      <c r="I6" s="12">
        <f t="shared" si="1"/>
        <v>283</v>
      </c>
      <c r="J6" s="12">
        <v>16096</v>
      </c>
      <c r="K6" s="13">
        <f t="shared" si="4"/>
        <v>17.582007952286283</v>
      </c>
      <c r="L6" s="14">
        <f t="shared" si="2"/>
        <v>94.287826959809763</v>
      </c>
    </row>
    <row r="7" spans="1:12" ht="25.5" x14ac:dyDescent="0.25">
      <c r="A7" s="9" t="s">
        <v>11</v>
      </c>
      <c r="B7" s="10">
        <v>56</v>
      </c>
      <c r="C7" s="10">
        <v>268</v>
      </c>
      <c r="D7" s="10">
        <f t="shared" si="0"/>
        <v>324</v>
      </c>
      <c r="E7" s="10">
        <v>12975</v>
      </c>
      <c r="F7" s="11">
        <f t="shared" si="3"/>
        <v>24.971098265895954</v>
      </c>
      <c r="G7" s="12">
        <v>269</v>
      </c>
      <c r="H7" s="12">
        <v>52</v>
      </c>
      <c r="I7" s="12">
        <f t="shared" si="1"/>
        <v>321</v>
      </c>
      <c r="J7" s="12">
        <v>13046</v>
      </c>
      <c r="K7" s="13">
        <f t="shared" si="4"/>
        <v>24.605242986355972</v>
      </c>
      <c r="L7" s="14">
        <f t="shared" si="2"/>
        <v>98.534885107397756</v>
      </c>
    </row>
    <row r="8" spans="1:12" ht="25.5" x14ac:dyDescent="0.25">
      <c r="A8" s="9" t="s">
        <v>12</v>
      </c>
      <c r="B8" s="10">
        <v>169</v>
      </c>
      <c r="C8" s="10">
        <v>862</v>
      </c>
      <c r="D8" s="10">
        <f t="shared" si="0"/>
        <v>1031</v>
      </c>
      <c r="E8" s="10">
        <v>41392</v>
      </c>
      <c r="F8" s="11">
        <f t="shared" si="3"/>
        <v>24.908194820255119</v>
      </c>
      <c r="G8" s="12">
        <v>876</v>
      </c>
      <c r="H8" s="12">
        <v>170</v>
      </c>
      <c r="I8" s="12">
        <f t="shared" si="1"/>
        <v>1046</v>
      </c>
      <c r="J8" s="12">
        <v>41145</v>
      </c>
      <c r="K8" s="13">
        <f t="shared" si="4"/>
        <v>25.422287033661441</v>
      </c>
      <c r="L8" s="14">
        <f t="shared" si="2"/>
        <v>102.0639480986726</v>
      </c>
    </row>
    <row r="9" spans="1:12" x14ac:dyDescent="0.25">
      <c r="A9" s="9" t="s">
        <v>13</v>
      </c>
      <c r="B9" s="10">
        <v>29</v>
      </c>
      <c r="C9" s="10">
        <v>215</v>
      </c>
      <c r="D9" s="10">
        <f t="shared" si="0"/>
        <v>244</v>
      </c>
      <c r="E9" s="10">
        <v>12916</v>
      </c>
      <c r="F9" s="11">
        <f t="shared" si="3"/>
        <v>18.891297615360791</v>
      </c>
      <c r="G9" s="12">
        <v>239</v>
      </c>
      <c r="H9" s="12">
        <v>27</v>
      </c>
      <c r="I9" s="12">
        <f t="shared" si="1"/>
        <v>266</v>
      </c>
      <c r="J9" s="12">
        <v>12568</v>
      </c>
      <c r="K9" s="13">
        <f t="shared" si="4"/>
        <v>21.164863144493953</v>
      </c>
      <c r="L9" s="14">
        <f t="shared" si="2"/>
        <v>112.03498867798521</v>
      </c>
    </row>
    <row r="10" spans="1:12" ht="25.5" x14ac:dyDescent="0.25">
      <c r="A10" s="9" t="s">
        <v>14</v>
      </c>
      <c r="B10" s="10">
        <v>87</v>
      </c>
      <c r="C10" s="10">
        <v>466</v>
      </c>
      <c r="D10" s="10">
        <f t="shared" si="0"/>
        <v>553</v>
      </c>
      <c r="E10" s="10">
        <v>25224</v>
      </c>
      <c r="F10" s="11">
        <f t="shared" si="3"/>
        <v>21.923564858864573</v>
      </c>
      <c r="G10" s="12">
        <v>442</v>
      </c>
      <c r="H10" s="12">
        <v>84</v>
      </c>
      <c r="I10" s="12">
        <f t="shared" si="1"/>
        <v>526</v>
      </c>
      <c r="J10" s="12">
        <v>24939</v>
      </c>
      <c r="K10" s="13">
        <f t="shared" si="4"/>
        <v>21.091463170135128</v>
      </c>
      <c r="L10" s="14">
        <f t="shared" si="2"/>
        <v>96.20453291202324</v>
      </c>
    </row>
    <row r="11" spans="1:12" x14ac:dyDescent="0.25">
      <c r="A11" s="9" t="s">
        <v>15</v>
      </c>
      <c r="B11" s="10">
        <v>43</v>
      </c>
      <c r="C11" s="10">
        <v>236</v>
      </c>
      <c r="D11" s="10">
        <f t="shared" si="0"/>
        <v>279</v>
      </c>
      <c r="E11" s="10">
        <v>12699</v>
      </c>
      <c r="F11" s="11">
        <f t="shared" si="3"/>
        <v>21.970233876683203</v>
      </c>
      <c r="G11" s="12">
        <v>243</v>
      </c>
      <c r="H11" s="12">
        <v>44</v>
      </c>
      <c r="I11" s="12">
        <f t="shared" si="1"/>
        <v>287</v>
      </c>
      <c r="J11" s="12">
        <v>12269</v>
      </c>
      <c r="K11" s="13">
        <f t="shared" si="4"/>
        <v>23.392289510147528</v>
      </c>
      <c r="L11" s="14">
        <f t="shared" si="2"/>
        <v>106.47264677038117</v>
      </c>
    </row>
    <row r="12" spans="1:12" x14ac:dyDescent="0.25">
      <c r="A12" s="9" t="s">
        <v>16</v>
      </c>
      <c r="B12" s="10">
        <v>448</v>
      </c>
      <c r="C12" s="10">
        <v>1418</v>
      </c>
      <c r="D12" s="10">
        <f t="shared" si="0"/>
        <v>1866</v>
      </c>
      <c r="E12" s="10">
        <v>56856</v>
      </c>
      <c r="F12" s="11">
        <f t="shared" si="3"/>
        <v>32.81975517095821</v>
      </c>
      <c r="G12" s="12">
        <v>1431</v>
      </c>
      <c r="H12" s="12">
        <v>416</v>
      </c>
      <c r="I12" s="12">
        <f t="shared" si="1"/>
        <v>1847</v>
      </c>
      <c r="J12" s="12">
        <v>56784</v>
      </c>
      <c r="K12" s="13">
        <f t="shared" si="4"/>
        <v>32.526768103691182</v>
      </c>
      <c r="L12" s="14">
        <f t="shared" si="2"/>
        <v>99.107284421407613</v>
      </c>
    </row>
    <row r="13" spans="1:12" x14ac:dyDescent="0.25">
      <c r="A13" s="9" t="s">
        <v>17</v>
      </c>
      <c r="B13" s="10">
        <v>33</v>
      </c>
      <c r="C13" s="10">
        <v>260</v>
      </c>
      <c r="D13" s="10">
        <f t="shared" si="0"/>
        <v>293</v>
      </c>
      <c r="E13" s="10">
        <v>10108</v>
      </c>
      <c r="F13" s="11">
        <f t="shared" si="3"/>
        <v>28.986941036802531</v>
      </c>
      <c r="G13" s="12">
        <v>270</v>
      </c>
      <c r="H13" s="12">
        <v>35</v>
      </c>
      <c r="I13" s="12">
        <f t="shared" si="1"/>
        <v>305</v>
      </c>
      <c r="J13" s="12">
        <v>9787</v>
      </c>
      <c r="K13" s="13">
        <f t="shared" si="4"/>
        <v>31.16378869929498</v>
      </c>
      <c r="L13" s="14">
        <f t="shared" si="2"/>
        <v>107.50975295988862</v>
      </c>
    </row>
    <row r="14" spans="1:12" x14ac:dyDescent="0.25">
      <c r="A14" s="9" t="s">
        <v>18</v>
      </c>
      <c r="B14" s="10">
        <v>37</v>
      </c>
      <c r="C14" s="10">
        <v>191</v>
      </c>
      <c r="D14" s="10">
        <f t="shared" si="0"/>
        <v>228</v>
      </c>
      <c r="E14" s="10">
        <v>9143</v>
      </c>
      <c r="F14" s="11">
        <f t="shared" si="3"/>
        <v>24.93711035765066</v>
      </c>
      <c r="G14" s="12">
        <v>193</v>
      </c>
      <c r="H14" s="12">
        <v>43</v>
      </c>
      <c r="I14" s="12">
        <f t="shared" si="1"/>
        <v>236</v>
      </c>
      <c r="J14" s="12">
        <v>8873</v>
      </c>
      <c r="K14" s="13">
        <f t="shared" si="4"/>
        <v>26.597543108306098</v>
      </c>
      <c r="L14" s="14">
        <f t="shared" si="2"/>
        <v>106.65848098212399</v>
      </c>
    </row>
    <row r="15" spans="1:12" x14ac:dyDescent="0.25">
      <c r="A15" s="9" t="s">
        <v>19</v>
      </c>
      <c r="B15" s="10">
        <v>64</v>
      </c>
      <c r="C15" s="10">
        <v>388</v>
      </c>
      <c r="D15" s="10">
        <f t="shared" si="0"/>
        <v>452</v>
      </c>
      <c r="E15" s="10">
        <v>19370</v>
      </c>
      <c r="F15" s="11">
        <f t="shared" si="3"/>
        <v>23.335054207537429</v>
      </c>
      <c r="G15" s="12">
        <v>409</v>
      </c>
      <c r="H15" s="12">
        <v>62</v>
      </c>
      <c r="I15" s="12">
        <f t="shared" si="1"/>
        <v>471</v>
      </c>
      <c r="J15" s="12">
        <v>19333</v>
      </c>
      <c r="K15" s="13">
        <f t="shared" si="4"/>
        <v>24.362489008431183</v>
      </c>
      <c r="L15" s="14">
        <f t="shared" si="2"/>
        <v>104.40296727728143</v>
      </c>
    </row>
    <row r="16" spans="1:12" x14ac:dyDescent="0.25">
      <c r="A16" s="9" t="s">
        <v>20</v>
      </c>
      <c r="B16" s="10">
        <v>85</v>
      </c>
      <c r="C16" s="10">
        <v>500</v>
      </c>
      <c r="D16" s="10">
        <f t="shared" si="0"/>
        <v>585</v>
      </c>
      <c r="E16" s="10">
        <v>22080</v>
      </c>
      <c r="F16" s="11">
        <f t="shared" si="3"/>
        <v>26.494565217391305</v>
      </c>
      <c r="G16" s="12">
        <v>531</v>
      </c>
      <c r="H16" s="12">
        <v>84</v>
      </c>
      <c r="I16" s="12">
        <f t="shared" si="1"/>
        <v>615</v>
      </c>
      <c r="J16" s="12">
        <v>21756</v>
      </c>
      <c r="K16" s="13">
        <f t="shared" si="4"/>
        <v>28.268063982349695</v>
      </c>
      <c r="L16" s="14">
        <f t="shared" si="2"/>
        <v>106.69382097953526</v>
      </c>
    </row>
    <row r="17" spans="1:12" x14ac:dyDescent="0.25">
      <c r="A17" s="9" t="s">
        <v>21</v>
      </c>
      <c r="B17" s="10">
        <v>85</v>
      </c>
      <c r="C17" s="10">
        <v>406</v>
      </c>
      <c r="D17" s="10">
        <f t="shared" si="0"/>
        <v>491</v>
      </c>
      <c r="E17" s="10">
        <v>23153</v>
      </c>
      <c r="F17" s="11">
        <f t="shared" si="3"/>
        <v>21.206755064138559</v>
      </c>
      <c r="G17" s="12">
        <v>415</v>
      </c>
      <c r="H17" s="12">
        <v>74</v>
      </c>
      <c r="I17" s="12">
        <f t="shared" si="1"/>
        <v>489</v>
      </c>
      <c r="J17" s="12">
        <v>22402</v>
      </c>
      <c r="K17" s="13">
        <f t="shared" si="4"/>
        <v>21.828408177841265</v>
      </c>
      <c r="L17" s="14">
        <f t="shared" si="2"/>
        <v>102.93139196365759</v>
      </c>
    </row>
    <row r="18" spans="1:12" x14ac:dyDescent="0.25">
      <c r="A18" s="9" t="s">
        <v>22</v>
      </c>
      <c r="B18" s="10">
        <v>52</v>
      </c>
      <c r="C18" s="10">
        <v>236</v>
      </c>
      <c r="D18" s="10">
        <f t="shared" si="0"/>
        <v>288</v>
      </c>
      <c r="E18" s="10">
        <v>12553</v>
      </c>
      <c r="F18" s="11">
        <f t="shared" si="3"/>
        <v>22.942722855094399</v>
      </c>
      <c r="G18" s="12">
        <v>246</v>
      </c>
      <c r="H18" s="12">
        <v>48</v>
      </c>
      <c r="I18" s="12">
        <f t="shared" si="1"/>
        <v>294</v>
      </c>
      <c r="J18" s="12">
        <v>12330</v>
      </c>
      <c r="K18" s="13">
        <f t="shared" si="4"/>
        <v>23.844282238442823</v>
      </c>
      <c r="L18" s="14">
        <f t="shared" si="2"/>
        <v>103.92960935387944</v>
      </c>
    </row>
    <row r="19" spans="1:12" x14ac:dyDescent="0.25">
      <c r="A19" s="9" t="s">
        <v>23</v>
      </c>
      <c r="B19" s="10">
        <v>9</v>
      </c>
      <c r="C19" s="10">
        <v>142</v>
      </c>
      <c r="D19" s="10">
        <f t="shared" si="0"/>
        <v>151</v>
      </c>
      <c r="E19" s="10">
        <v>6900</v>
      </c>
      <c r="F19" s="11">
        <f t="shared" si="3"/>
        <v>21.884057971014492</v>
      </c>
      <c r="G19" s="12">
        <v>152</v>
      </c>
      <c r="H19" s="12">
        <v>12</v>
      </c>
      <c r="I19" s="12">
        <f t="shared" si="1"/>
        <v>164</v>
      </c>
      <c r="J19" s="12">
        <v>6792</v>
      </c>
      <c r="K19" s="13">
        <f t="shared" si="4"/>
        <v>24.146054181389871</v>
      </c>
      <c r="L19" s="14">
        <f t="shared" si="2"/>
        <v>110.33627407390074</v>
      </c>
    </row>
    <row r="20" spans="1:12" x14ac:dyDescent="0.25">
      <c r="A20" s="9" t="s">
        <v>24</v>
      </c>
      <c r="B20" s="10">
        <v>33</v>
      </c>
      <c r="C20" s="10">
        <v>169</v>
      </c>
      <c r="D20" s="10">
        <f t="shared" si="0"/>
        <v>202</v>
      </c>
      <c r="E20" s="10">
        <v>10828</v>
      </c>
      <c r="F20" s="11">
        <f t="shared" si="3"/>
        <v>18.65533801256003</v>
      </c>
      <c r="G20" s="12">
        <v>172</v>
      </c>
      <c r="H20" s="12">
        <v>32</v>
      </c>
      <c r="I20" s="12">
        <f t="shared" si="1"/>
        <v>204</v>
      </c>
      <c r="J20" s="12">
        <v>10629</v>
      </c>
      <c r="K20" s="13">
        <f t="shared" si="4"/>
        <v>19.192774484899804</v>
      </c>
      <c r="L20" s="14">
        <f t="shared" si="2"/>
        <v>102.88087233786884</v>
      </c>
    </row>
    <row r="21" spans="1:12" ht="25.5" x14ac:dyDescent="0.25">
      <c r="A21" s="9" t="s">
        <v>25</v>
      </c>
      <c r="B21" s="10">
        <v>103</v>
      </c>
      <c r="C21" s="10">
        <v>499</v>
      </c>
      <c r="D21" s="10">
        <f t="shared" si="0"/>
        <v>602</v>
      </c>
      <c r="E21" s="10">
        <v>21857</v>
      </c>
      <c r="F21" s="11">
        <f t="shared" si="3"/>
        <v>27.542663677540379</v>
      </c>
      <c r="G21" s="12">
        <v>514</v>
      </c>
      <c r="H21" s="12">
        <v>106</v>
      </c>
      <c r="I21" s="12">
        <f t="shared" si="1"/>
        <v>620</v>
      </c>
      <c r="J21" s="12">
        <v>21521</v>
      </c>
      <c r="K21" s="13">
        <f t="shared" si="4"/>
        <v>28.809070210492077</v>
      </c>
      <c r="L21" s="14">
        <f t="shared" si="2"/>
        <v>104.597981327363</v>
      </c>
    </row>
    <row r="22" spans="1:12" ht="25.5" x14ac:dyDescent="0.25">
      <c r="A22" s="9" t="s">
        <v>26</v>
      </c>
      <c r="B22" s="10">
        <v>485</v>
      </c>
      <c r="C22" s="10">
        <v>2083</v>
      </c>
      <c r="D22" s="10">
        <f t="shared" si="0"/>
        <v>2568</v>
      </c>
      <c r="E22" s="10">
        <v>71804</v>
      </c>
      <c r="F22" s="11">
        <f t="shared" si="3"/>
        <v>35.76402428834048</v>
      </c>
      <c r="G22" s="12">
        <v>2139</v>
      </c>
      <c r="H22" s="12">
        <v>502</v>
      </c>
      <c r="I22" s="12">
        <f t="shared" si="1"/>
        <v>2641</v>
      </c>
      <c r="J22" s="12">
        <v>72635</v>
      </c>
      <c r="K22" s="13">
        <f t="shared" si="4"/>
        <v>36.359881599779719</v>
      </c>
      <c r="L22" s="14">
        <f t="shared" si="2"/>
        <v>101.66608015539654</v>
      </c>
    </row>
    <row r="23" spans="1:12" x14ac:dyDescent="0.25">
      <c r="A23" s="9" t="s">
        <v>27</v>
      </c>
      <c r="B23" s="10">
        <v>60</v>
      </c>
      <c r="C23" s="10">
        <v>332</v>
      </c>
      <c r="D23" s="10">
        <f t="shared" si="0"/>
        <v>392</v>
      </c>
      <c r="E23" s="10">
        <v>24715</v>
      </c>
      <c r="F23" s="11">
        <f t="shared" si="3"/>
        <v>15.860813271292738</v>
      </c>
      <c r="G23" s="12">
        <v>352</v>
      </c>
      <c r="H23" s="12">
        <v>55</v>
      </c>
      <c r="I23" s="12">
        <f t="shared" si="1"/>
        <v>407</v>
      </c>
      <c r="J23" s="12">
        <v>24045</v>
      </c>
      <c r="K23" s="13">
        <f t="shared" si="4"/>
        <v>16.926595965897274</v>
      </c>
      <c r="L23" s="14">
        <f t="shared" si="2"/>
        <v>106.71959675947733</v>
      </c>
    </row>
    <row r="24" spans="1:12" x14ac:dyDescent="0.25">
      <c r="A24" s="9" t="s">
        <v>28</v>
      </c>
      <c r="B24" s="10">
        <v>123</v>
      </c>
      <c r="C24" s="10">
        <v>426</v>
      </c>
      <c r="D24" s="10">
        <f t="shared" si="0"/>
        <v>549</v>
      </c>
      <c r="E24" s="10">
        <v>26367</v>
      </c>
      <c r="F24" s="11">
        <f t="shared" si="3"/>
        <v>20.821481397201048</v>
      </c>
      <c r="G24" s="12">
        <v>432</v>
      </c>
      <c r="H24" s="12">
        <v>122</v>
      </c>
      <c r="I24" s="12">
        <f t="shared" si="1"/>
        <v>554</v>
      </c>
      <c r="J24" s="12">
        <v>25867</v>
      </c>
      <c r="K24" s="13">
        <f t="shared" si="4"/>
        <v>21.417249777709049</v>
      </c>
      <c r="L24" s="14">
        <f t="shared" si="2"/>
        <v>102.86131600889881</v>
      </c>
    </row>
    <row r="25" spans="1:12" x14ac:dyDescent="0.25">
      <c r="A25" s="9" t="s">
        <v>29</v>
      </c>
      <c r="B25" s="10">
        <v>131</v>
      </c>
      <c r="C25" s="10">
        <v>774</v>
      </c>
      <c r="D25" s="10">
        <f t="shared" si="0"/>
        <v>905</v>
      </c>
      <c r="E25" s="10">
        <v>43096</v>
      </c>
      <c r="F25" s="11">
        <f t="shared" si="3"/>
        <v>20.999628735845555</v>
      </c>
      <c r="G25" s="12">
        <v>781</v>
      </c>
      <c r="H25" s="12">
        <v>129</v>
      </c>
      <c r="I25" s="12">
        <f t="shared" si="1"/>
        <v>910</v>
      </c>
      <c r="J25" s="12">
        <v>43088</v>
      </c>
      <c r="K25" s="13">
        <f t="shared" si="4"/>
        <v>21.119569253620497</v>
      </c>
      <c r="L25" s="14">
        <f t="shared" si="2"/>
        <v>100.57115542033469</v>
      </c>
    </row>
    <row r="26" spans="1:12" x14ac:dyDescent="0.25">
      <c r="A26" s="9" t="s">
        <v>30</v>
      </c>
      <c r="B26" s="10">
        <v>180</v>
      </c>
      <c r="C26" s="10">
        <v>1099</v>
      </c>
      <c r="D26" s="10">
        <f t="shared" si="0"/>
        <v>1279</v>
      </c>
      <c r="E26" s="10">
        <v>42901</v>
      </c>
      <c r="F26" s="11">
        <f t="shared" si="3"/>
        <v>29.812824875877016</v>
      </c>
      <c r="G26" s="12">
        <v>1142</v>
      </c>
      <c r="H26" s="12">
        <v>183</v>
      </c>
      <c r="I26" s="12">
        <f t="shared" si="1"/>
        <v>1325</v>
      </c>
      <c r="J26" s="12">
        <v>42656</v>
      </c>
      <c r="K26" s="13">
        <f t="shared" si="4"/>
        <v>31.06245311327832</v>
      </c>
      <c r="L26" s="14">
        <f t="shared" si="2"/>
        <v>104.19157943805733</v>
      </c>
    </row>
    <row r="27" spans="1:12" x14ac:dyDescent="0.25">
      <c r="A27" s="9" t="s">
        <v>31</v>
      </c>
      <c r="B27" s="10">
        <v>110</v>
      </c>
      <c r="C27" s="10">
        <v>513</v>
      </c>
      <c r="D27" s="10">
        <f t="shared" si="0"/>
        <v>623</v>
      </c>
      <c r="E27" s="10">
        <v>29427</v>
      </c>
      <c r="F27" s="11">
        <f t="shared" si="3"/>
        <v>21.171033404696367</v>
      </c>
      <c r="G27" s="12">
        <v>517</v>
      </c>
      <c r="H27" s="12">
        <v>115</v>
      </c>
      <c r="I27" s="12">
        <f t="shared" si="1"/>
        <v>632</v>
      </c>
      <c r="J27" s="12">
        <v>29022</v>
      </c>
      <c r="K27" s="13">
        <f t="shared" si="4"/>
        <v>21.776583281648406</v>
      </c>
      <c r="L27" s="14">
        <f t="shared" si="2"/>
        <v>102.86027547818099</v>
      </c>
    </row>
    <row r="28" spans="1:12" x14ac:dyDescent="0.25">
      <c r="A28" s="9" t="s">
        <v>32</v>
      </c>
      <c r="B28" s="10">
        <v>48</v>
      </c>
      <c r="C28" s="10">
        <v>279</v>
      </c>
      <c r="D28" s="10">
        <f t="shared" si="0"/>
        <v>327</v>
      </c>
      <c r="E28" s="10">
        <v>15436</v>
      </c>
      <c r="F28" s="11">
        <f t="shared" si="3"/>
        <v>21.184244622959316</v>
      </c>
      <c r="G28" s="12">
        <v>282</v>
      </c>
      <c r="H28" s="12">
        <v>48</v>
      </c>
      <c r="I28" s="12">
        <f t="shared" si="1"/>
        <v>330</v>
      </c>
      <c r="J28" s="12">
        <v>15248</v>
      </c>
      <c r="K28" s="13">
        <f t="shared" si="4"/>
        <v>21.642182581322142</v>
      </c>
      <c r="L28" s="14">
        <f t="shared" si="2"/>
        <v>102.16169123097509</v>
      </c>
    </row>
    <row r="29" spans="1:12" x14ac:dyDescent="0.25">
      <c r="A29" s="9" t="s">
        <v>33</v>
      </c>
      <c r="B29" s="10">
        <v>195</v>
      </c>
      <c r="C29" s="10">
        <v>641</v>
      </c>
      <c r="D29" s="10">
        <f t="shared" si="0"/>
        <v>836</v>
      </c>
      <c r="E29" s="10">
        <v>29304</v>
      </c>
      <c r="F29" s="11">
        <f t="shared" si="3"/>
        <v>28.528528528528529</v>
      </c>
      <c r="G29" s="12">
        <v>668</v>
      </c>
      <c r="H29" s="12">
        <v>183</v>
      </c>
      <c r="I29" s="12">
        <f t="shared" si="1"/>
        <v>851</v>
      </c>
      <c r="J29" s="12">
        <v>29178</v>
      </c>
      <c r="K29" s="13">
        <f t="shared" si="4"/>
        <v>29.165809856741379</v>
      </c>
      <c r="L29" s="14">
        <f t="shared" si="2"/>
        <v>102.23383876099874</v>
      </c>
    </row>
    <row r="30" spans="1:12" x14ac:dyDescent="0.25">
      <c r="A30" s="9" t="s">
        <v>34</v>
      </c>
      <c r="B30" s="10">
        <v>86</v>
      </c>
      <c r="C30" s="10">
        <v>268</v>
      </c>
      <c r="D30" s="10">
        <f t="shared" si="0"/>
        <v>354</v>
      </c>
      <c r="E30" s="10">
        <v>16438</v>
      </c>
      <c r="F30" s="11">
        <f t="shared" si="3"/>
        <v>21.535466601776374</v>
      </c>
      <c r="G30" s="12">
        <v>282</v>
      </c>
      <c r="H30" s="12">
        <v>88</v>
      </c>
      <c r="I30" s="12">
        <f t="shared" si="1"/>
        <v>370</v>
      </c>
      <c r="J30" s="12">
        <v>16358</v>
      </c>
      <c r="K30" s="13">
        <f t="shared" si="4"/>
        <v>22.618902066267268</v>
      </c>
      <c r="L30" s="14">
        <f t="shared" si="2"/>
        <v>105.03093563991563</v>
      </c>
    </row>
    <row r="31" spans="1:12" x14ac:dyDescent="0.25">
      <c r="A31" s="9" t="s">
        <v>35</v>
      </c>
      <c r="B31" s="10">
        <v>101</v>
      </c>
      <c r="C31" s="10">
        <v>532</v>
      </c>
      <c r="D31" s="10">
        <f t="shared" si="0"/>
        <v>633</v>
      </c>
      <c r="E31" s="10">
        <v>22751</v>
      </c>
      <c r="F31" s="11">
        <f t="shared" si="3"/>
        <v>27.822952837237921</v>
      </c>
      <c r="G31" s="12">
        <v>578</v>
      </c>
      <c r="H31" s="12">
        <v>103</v>
      </c>
      <c r="I31" s="12">
        <f t="shared" si="1"/>
        <v>681</v>
      </c>
      <c r="J31" s="12">
        <v>22750</v>
      </c>
      <c r="K31" s="13">
        <f t="shared" si="4"/>
        <v>29.934065934065934</v>
      </c>
      <c r="L31" s="14">
        <f t="shared" si="2"/>
        <v>107.58766730899434</v>
      </c>
    </row>
    <row r="32" spans="1:12" x14ac:dyDescent="0.25">
      <c r="A32" s="9" t="s">
        <v>36</v>
      </c>
      <c r="B32" s="10">
        <v>739</v>
      </c>
      <c r="C32" s="10">
        <v>2739</v>
      </c>
      <c r="D32" s="10">
        <f t="shared" si="0"/>
        <v>3478</v>
      </c>
      <c r="E32" s="10">
        <v>104504</v>
      </c>
      <c r="F32" s="11">
        <f t="shared" si="3"/>
        <v>33.281022735971824</v>
      </c>
      <c r="G32" s="12">
        <v>2908</v>
      </c>
      <c r="H32" s="12">
        <v>788</v>
      </c>
      <c r="I32" s="12">
        <f t="shared" si="1"/>
        <v>3696</v>
      </c>
      <c r="J32" s="12">
        <v>105066</v>
      </c>
      <c r="K32" s="13">
        <f t="shared" si="4"/>
        <v>35.177888184569696</v>
      </c>
      <c r="L32" s="14">
        <f t="shared" si="2"/>
        <v>105.69954073721311</v>
      </c>
    </row>
    <row r="33" spans="1:12" x14ac:dyDescent="0.25">
      <c r="A33" s="9" t="s">
        <v>37</v>
      </c>
      <c r="B33" s="10">
        <v>39</v>
      </c>
      <c r="C33" s="10">
        <v>218</v>
      </c>
      <c r="D33" s="10">
        <f t="shared" si="0"/>
        <v>257</v>
      </c>
      <c r="E33" s="10">
        <v>14501</v>
      </c>
      <c r="F33" s="11">
        <f t="shared" si="3"/>
        <v>17.7229156609889</v>
      </c>
      <c r="G33" s="12">
        <v>235</v>
      </c>
      <c r="H33" s="12">
        <v>38</v>
      </c>
      <c r="I33" s="12">
        <f t="shared" si="1"/>
        <v>273</v>
      </c>
      <c r="J33" s="12">
        <v>14435</v>
      </c>
      <c r="K33" s="13">
        <f t="shared" si="4"/>
        <v>18.91236577762383</v>
      </c>
      <c r="L33" s="14">
        <f t="shared" si="2"/>
        <v>106.71136814837475</v>
      </c>
    </row>
    <row r="34" spans="1:12" x14ac:dyDescent="0.25">
      <c r="A34" s="9" t="s">
        <v>38</v>
      </c>
      <c r="B34" s="10">
        <v>74</v>
      </c>
      <c r="C34" s="10">
        <v>318</v>
      </c>
      <c r="D34" s="10">
        <f t="shared" si="0"/>
        <v>392</v>
      </c>
      <c r="E34" s="10">
        <v>16921</v>
      </c>
      <c r="F34" s="11">
        <f t="shared" si="3"/>
        <v>23.166479522486853</v>
      </c>
      <c r="G34" s="12">
        <v>311</v>
      </c>
      <c r="H34" s="12">
        <v>72</v>
      </c>
      <c r="I34" s="12">
        <f t="shared" si="1"/>
        <v>383</v>
      </c>
      <c r="J34" s="12">
        <v>16758</v>
      </c>
      <c r="K34" s="13">
        <f t="shared" si="4"/>
        <v>22.854755937462706</v>
      </c>
      <c r="L34" s="14">
        <f t="shared" si="2"/>
        <v>98.65441969842</v>
      </c>
    </row>
    <row r="35" spans="1:12" x14ac:dyDescent="0.25">
      <c r="A35" s="9" t="s">
        <v>39</v>
      </c>
      <c r="B35" s="10">
        <v>82</v>
      </c>
      <c r="C35" s="10">
        <v>359</v>
      </c>
      <c r="D35" s="10">
        <f t="shared" si="0"/>
        <v>441</v>
      </c>
      <c r="E35" s="10">
        <v>19875</v>
      </c>
      <c r="F35" s="11">
        <f t="shared" si="3"/>
        <v>22.188679245283019</v>
      </c>
      <c r="G35" s="12">
        <v>375</v>
      </c>
      <c r="H35" s="12">
        <v>81</v>
      </c>
      <c r="I35" s="12">
        <f t="shared" si="1"/>
        <v>456</v>
      </c>
      <c r="J35" s="12">
        <v>19760</v>
      </c>
      <c r="K35" s="13">
        <f t="shared" si="4"/>
        <v>23.076923076923077</v>
      </c>
      <c r="L35" s="14">
        <f t="shared" si="2"/>
        <v>104.00313971742543</v>
      </c>
    </row>
    <row r="36" spans="1:12" x14ac:dyDescent="0.25">
      <c r="A36" s="9" t="s">
        <v>40</v>
      </c>
      <c r="B36" s="10">
        <v>39</v>
      </c>
      <c r="C36" s="10">
        <v>201</v>
      </c>
      <c r="D36" s="10">
        <f t="shared" si="0"/>
        <v>240</v>
      </c>
      <c r="E36" s="10">
        <v>10675</v>
      </c>
      <c r="F36" s="11">
        <f t="shared" si="3"/>
        <v>22.482435597189696</v>
      </c>
      <c r="G36" s="12">
        <v>202</v>
      </c>
      <c r="H36" s="12">
        <v>36</v>
      </c>
      <c r="I36" s="12">
        <f t="shared" si="1"/>
        <v>238</v>
      </c>
      <c r="J36" s="12">
        <v>10548</v>
      </c>
      <c r="K36" s="13">
        <f t="shared" si="4"/>
        <v>22.563519150549869</v>
      </c>
      <c r="L36" s="14">
        <f t="shared" ref="L36:L67" si="5">(K36*100)/F36</f>
        <v>100.36065288838327</v>
      </c>
    </row>
    <row r="37" spans="1:12" x14ac:dyDescent="0.25">
      <c r="A37" s="9" t="s">
        <v>41</v>
      </c>
      <c r="B37" s="10">
        <v>65</v>
      </c>
      <c r="C37" s="10">
        <v>208</v>
      </c>
      <c r="D37" s="10">
        <f t="shared" si="0"/>
        <v>273</v>
      </c>
      <c r="E37" s="10">
        <v>14048</v>
      </c>
      <c r="F37" s="11">
        <f t="shared" si="3"/>
        <v>19.433371298405469</v>
      </c>
      <c r="G37" s="12">
        <v>219</v>
      </c>
      <c r="H37" s="12">
        <v>69</v>
      </c>
      <c r="I37" s="12">
        <f t="shared" si="1"/>
        <v>288</v>
      </c>
      <c r="J37" s="12">
        <v>14074</v>
      </c>
      <c r="K37" s="13">
        <f t="shared" si="4"/>
        <v>20.463265596134718</v>
      </c>
      <c r="L37" s="14">
        <f t="shared" si="5"/>
        <v>105.29961725073278</v>
      </c>
    </row>
    <row r="38" spans="1:12" x14ac:dyDescent="0.25">
      <c r="A38" s="9" t="s">
        <v>42</v>
      </c>
      <c r="B38" s="10">
        <v>983</v>
      </c>
      <c r="C38" s="10">
        <v>2504</v>
      </c>
      <c r="D38" s="10">
        <f t="shared" si="0"/>
        <v>3487</v>
      </c>
      <c r="E38" s="10">
        <v>104200</v>
      </c>
      <c r="F38" s="11">
        <f t="shared" si="3"/>
        <v>33.464491362763916</v>
      </c>
      <c r="G38" s="12">
        <v>2439</v>
      </c>
      <c r="H38" s="12">
        <v>1040</v>
      </c>
      <c r="I38" s="12">
        <f t="shared" si="1"/>
        <v>3479</v>
      </c>
      <c r="J38" s="12">
        <v>104418</v>
      </c>
      <c r="K38" s="13">
        <f t="shared" si="4"/>
        <v>33.318010304736731</v>
      </c>
      <c r="L38" s="14">
        <f t="shared" si="5"/>
        <v>99.562279144065599</v>
      </c>
    </row>
    <row r="39" spans="1:12" x14ac:dyDescent="0.25">
      <c r="A39" s="9" t="s">
        <v>43</v>
      </c>
      <c r="B39" s="10">
        <v>48</v>
      </c>
      <c r="C39" s="10">
        <v>195</v>
      </c>
      <c r="D39" s="10">
        <f t="shared" si="0"/>
        <v>243</v>
      </c>
      <c r="E39" s="10">
        <v>12894</v>
      </c>
      <c r="F39" s="11">
        <f t="shared" si="3"/>
        <v>18.845974872033505</v>
      </c>
      <c r="G39" s="12">
        <v>200</v>
      </c>
      <c r="H39" s="12">
        <v>49</v>
      </c>
      <c r="I39" s="12">
        <f t="shared" si="1"/>
        <v>249</v>
      </c>
      <c r="J39" s="12">
        <v>12794</v>
      </c>
      <c r="K39" s="13">
        <f t="shared" si="4"/>
        <v>19.462247928716586</v>
      </c>
      <c r="L39" s="14">
        <f t="shared" si="5"/>
        <v>103.27005135509121</v>
      </c>
    </row>
    <row r="40" spans="1:12" x14ac:dyDescent="0.25">
      <c r="A40" s="9" t="s">
        <v>44</v>
      </c>
      <c r="B40" s="10">
        <v>63</v>
      </c>
      <c r="C40" s="10">
        <v>354</v>
      </c>
      <c r="D40" s="10">
        <f t="shared" si="0"/>
        <v>417</v>
      </c>
      <c r="E40" s="10">
        <v>23024</v>
      </c>
      <c r="F40" s="11">
        <f t="shared" si="3"/>
        <v>18.111535788742181</v>
      </c>
      <c r="G40" s="12">
        <v>367</v>
      </c>
      <c r="H40" s="12">
        <v>61</v>
      </c>
      <c r="I40" s="12">
        <f t="shared" si="1"/>
        <v>428</v>
      </c>
      <c r="J40" s="12">
        <v>22393</v>
      </c>
      <c r="K40" s="13">
        <f t="shared" si="4"/>
        <v>19.113115705800919</v>
      </c>
      <c r="L40" s="14">
        <f t="shared" si="5"/>
        <v>105.53006618953486</v>
      </c>
    </row>
    <row r="41" spans="1:12" x14ac:dyDescent="0.25">
      <c r="A41" s="9" t="s">
        <v>45</v>
      </c>
      <c r="B41" s="10">
        <v>332</v>
      </c>
      <c r="C41" s="10">
        <v>1167</v>
      </c>
      <c r="D41" s="10">
        <f t="shared" si="0"/>
        <v>1499</v>
      </c>
      <c r="E41" s="10">
        <v>50421</v>
      </c>
      <c r="F41" s="11">
        <f t="shared" si="3"/>
        <v>29.72967612701057</v>
      </c>
      <c r="G41" s="12">
        <v>1149</v>
      </c>
      <c r="H41" s="12">
        <v>305</v>
      </c>
      <c r="I41" s="12">
        <f t="shared" si="1"/>
        <v>1454</v>
      </c>
      <c r="J41" s="12">
        <v>50389</v>
      </c>
      <c r="K41" s="13">
        <f t="shared" si="4"/>
        <v>28.855504177499057</v>
      </c>
      <c r="L41" s="14">
        <f t="shared" si="5"/>
        <v>97.059598141005992</v>
      </c>
    </row>
    <row r="42" spans="1:12" x14ac:dyDescent="0.25">
      <c r="A42" s="9" t="s">
        <v>46</v>
      </c>
      <c r="B42" s="10">
        <v>350</v>
      </c>
      <c r="C42" s="10">
        <v>1399</v>
      </c>
      <c r="D42" s="10">
        <f t="shared" si="0"/>
        <v>1749</v>
      </c>
      <c r="E42" s="10">
        <v>69896</v>
      </c>
      <c r="F42" s="11">
        <f t="shared" si="3"/>
        <v>25.022891152569532</v>
      </c>
      <c r="G42" s="12">
        <v>1398</v>
      </c>
      <c r="H42" s="12">
        <v>327</v>
      </c>
      <c r="I42" s="12">
        <f t="shared" si="1"/>
        <v>1725</v>
      </c>
      <c r="J42" s="12">
        <v>69524</v>
      </c>
      <c r="K42" s="13">
        <f t="shared" si="4"/>
        <v>24.811575858696276</v>
      </c>
      <c r="L42" s="14">
        <f t="shared" si="5"/>
        <v>99.155512076582909</v>
      </c>
    </row>
    <row r="43" spans="1:12" x14ac:dyDescent="0.25">
      <c r="A43" s="9" t="s">
        <v>47</v>
      </c>
      <c r="B43" s="10">
        <v>37</v>
      </c>
      <c r="C43" s="10">
        <v>151</v>
      </c>
      <c r="D43" s="10">
        <f t="shared" si="0"/>
        <v>188</v>
      </c>
      <c r="E43" s="10">
        <v>9093</v>
      </c>
      <c r="F43" s="11">
        <f t="shared" si="3"/>
        <v>20.675244693720444</v>
      </c>
      <c r="G43" s="12">
        <v>165</v>
      </c>
      <c r="H43" s="12">
        <v>34</v>
      </c>
      <c r="I43" s="12">
        <f t="shared" si="1"/>
        <v>199</v>
      </c>
      <c r="J43" s="12">
        <v>8897</v>
      </c>
      <c r="K43" s="13">
        <f t="shared" si="4"/>
        <v>22.367090030347306</v>
      </c>
      <c r="L43" s="14">
        <f t="shared" si="5"/>
        <v>108.18295193933409</v>
      </c>
    </row>
    <row r="44" spans="1:12" x14ac:dyDescent="0.25">
      <c r="A44" s="9" t="s">
        <v>48</v>
      </c>
      <c r="B44" s="10">
        <v>46</v>
      </c>
      <c r="C44" s="10">
        <v>276</v>
      </c>
      <c r="D44" s="10">
        <f t="shared" si="0"/>
        <v>322</v>
      </c>
      <c r="E44" s="10">
        <v>19050</v>
      </c>
      <c r="F44" s="11">
        <f t="shared" si="3"/>
        <v>16.902887139107612</v>
      </c>
      <c r="G44" s="12">
        <v>291</v>
      </c>
      <c r="H44" s="12">
        <v>47</v>
      </c>
      <c r="I44" s="12">
        <f t="shared" si="1"/>
        <v>338</v>
      </c>
      <c r="J44" s="12">
        <v>18798</v>
      </c>
      <c r="K44" s="13">
        <f t="shared" si="4"/>
        <v>17.980636237897649</v>
      </c>
      <c r="L44" s="14">
        <f t="shared" si="5"/>
        <v>106.37612432669262</v>
      </c>
    </row>
    <row r="45" spans="1:12" x14ac:dyDescent="0.25">
      <c r="A45" s="9" t="s">
        <v>49</v>
      </c>
      <c r="B45" s="10">
        <v>1108</v>
      </c>
      <c r="C45" s="10">
        <v>2783</v>
      </c>
      <c r="D45" s="10">
        <f t="shared" si="0"/>
        <v>3891</v>
      </c>
      <c r="E45" s="10">
        <v>152966</v>
      </c>
      <c r="F45" s="11">
        <f t="shared" si="3"/>
        <v>25.437025221291005</v>
      </c>
      <c r="G45" s="12">
        <v>2779</v>
      </c>
      <c r="H45" s="12">
        <v>1081</v>
      </c>
      <c r="I45" s="12">
        <f t="shared" si="1"/>
        <v>3860</v>
      </c>
      <c r="J45" s="12">
        <v>150696</v>
      </c>
      <c r="K45" s="13">
        <f t="shared" si="4"/>
        <v>25.614482136221266</v>
      </c>
      <c r="L45" s="14">
        <f t="shared" si="5"/>
        <v>100.69763234256547</v>
      </c>
    </row>
    <row r="46" spans="1:12" x14ac:dyDescent="0.25">
      <c r="A46" s="9" t="s">
        <v>50</v>
      </c>
      <c r="B46" s="10">
        <v>129</v>
      </c>
      <c r="C46" s="10">
        <v>890</v>
      </c>
      <c r="D46" s="10">
        <f t="shared" si="0"/>
        <v>1019</v>
      </c>
      <c r="E46" s="10">
        <v>30162</v>
      </c>
      <c r="F46" s="11">
        <f t="shared" si="3"/>
        <v>33.784231814866388</v>
      </c>
      <c r="G46" s="12">
        <v>897</v>
      </c>
      <c r="H46" s="12">
        <v>128</v>
      </c>
      <c r="I46" s="12">
        <f t="shared" si="1"/>
        <v>1025</v>
      </c>
      <c r="J46" s="12">
        <v>30525</v>
      </c>
      <c r="K46" s="13">
        <f t="shared" si="4"/>
        <v>33.579033579033577</v>
      </c>
      <c r="L46" s="14">
        <f t="shared" si="5"/>
        <v>99.392621276821458</v>
      </c>
    </row>
    <row r="47" spans="1:12" x14ac:dyDescent="0.25">
      <c r="A47" s="9" t="s">
        <v>51</v>
      </c>
      <c r="B47" s="10">
        <v>394</v>
      </c>
      <c r="C47" s="10">
        <v>1716</v>
      </c>
      <c r="D47" s="10">
        <f t="shared" si="0"/>
        <v>2110</v>
      </c>
      <c r="E47" s="10">
        <v>66478</v>
      </c>
      <c r="F47" s="11">
        <f t="shared" si="3"/>
        <v>31.739823701074041</v>
      </c>
      <c r="G47" s="12">
        <v>1695</v>
      </c>
      <c r="H47" s="12">
        <v>375</v>
      </c>
      <c r="I47" s="12">
        <f t="shared" si="1"/>
        <v>2070</v>
      </c>
      <c r="J47" s="12">
        <v>66765</v>
      </c>
      <c r="K47" s="13">
        <f t="shared" si="4"/>
        <v>31.004268703662099</v>
      </c>
      <c r="L47" s="14">
        <f t="shared" si="5"/>
        <v>97.682548572608965</v>
      </c>
    </row>
    <row r="48" spans="1:12" x14ac:dyDescent="0.25">
      <c r="A48" s="9" t="s">
        <v>52</v>
      </c>
      <c r="B48" s="10">
        <v>597</v>
      </c>
      <c r="C48" s="10">
        <v>1889</v>
      </c>
      <c r="D48" s="10">
        <f t="shared" si="0"/>
        <v>2486</v>
      </c>
      <c r="E48" s="10">
        <v>76194</v>
      </c>
      <c r="F48" s="11">
        <f t="shared" si="3"/>
        <v>32.627240990104205</v>
      </c>
      <c r="G48" s="12">
        <v>1851</v>
      </c>
      <c r="H48" s="12">
        <v>567</v>
      </c>
      <c r="I48" s="12">
        <f t="shared" si="1"/>
        <v>2418</v>
      </c>
      <c r="J48" s="12">
        <v>75586</v>
      </c>
      <c r="K48" s="13">
        <f t="shared" si="4"/>
        <v>31.990051067658033</v>
      </c>
      <c r="L48" s="14">
        <f t="shared" si="5"/>
        <v>98.047061586851825</v>
      </c>
    </row>
    <row r="49" spans="1:12" x14ac:dyDescent="0.25">
      <c r="A49" s="9" t="s">
        <v>53</v>
      </c>
      <c r="B49" s="10">
        <v>21572</v>
      </c>
      <c r="C49" s="10">
        <v>36127</v>
      </c>
      <c r="D49" s="10">
        <f t="shared" si="0"/>
        <v>57699</v>
      </c>
      <c r="E49" s="10">
        <v>1013890</v>
      </c>
      <c r="F49" s="11">
        <f t="shared" si="3"/>
        <v>56.908540374202332</v>
      </c>
      <c r="G49" s="12">
        <v>35344</v>
      </c>
      <c r="H49" s="12">
        <v>21368</v>
      </c>
      <c r="I49" s="12">
        <f t="shared" si="1"/>
        <v>56712</v>
      </c>
      <c r="J49" s="12">
        <v>1026481</v>
      </c>
      <c r="K49" s="13">
        <f t="shared" si="4"/>
        <v>55.248952489135213</v>
      </c>
      <c r="L49" s="14">
        <f t="shared" si="5"/>
        <v>97.083763044782927</v>
      </c>
    </row>
    <row r="50" spans="1:12" x14ac:dyDescent="0.25">
      <c r="A50" s="9" t="s">
        <v>54</v>
      </c>
      <c r="B50" s="10">
        <v>543</v>
      </c>
      <c r="C50" s="10">
        <v>2089</v>
      </c>
      <c r="D50" s="10">
        <f t="shared" si="0"/>
        <v>2632</v>
      </c>
      <c r="E50" s="10">
        <v>96306</v>
      </c>
      <c r="F50" s="11">
        <f t="shared" si="3"/>
        <v>27.329553714202646</v>
      </c>
      <c r="G50" s="12">
        <v>2122</v>
      </c>
      <c r="H50" s="12">
        <v>561</v>
      </c>
      <c r="I50" s="12">
        <f t="shared" si="1"/>
        <v>2683</v>
      </c>
      <c r="J50" s="12">
        <v>95828</v>
      </c>
      <c r="K50" s="13">
        <f t="shared" si="4"/>
        <v>27.998079893141878</v>
      </c>
      <c r="L50" s="14">
        <f t="shared" si="5"/>
        <v>102.44616573666114</v>
      </c>
    </row>
    <row r="51" spans="1:12" x14ac:dyDescent="0.25">
      <c r="A51" s="9" t="s">
        <v>55</v>
      </c>
      <c r="B51" s="10">
        <v>109</v>
      </c>
      <c r="C51" s="10">
        <v>708</v>
      </c>
      <c r="D51" s="10">
        <f t="shared" si="0"/>
        <v>817</v>
      </c>
      <c r="E51" s="10">
        <v>37177</v>
      </c>
      <c r="F51" s="11">
        <f t="shared" si="3"/>
        <v>21.975952874088819</v>
      </c>
      <c r="G51" s="12">
        <v>713</v>
      </c>
      <c r="H51" s="12">
        <v>106</v>
      </c>
      <c r="I51" s="12">
        <f t="shared" si="1"/>
        <v>819</v>
      </c>
      <c r="J51" s="12">
        <v>36363</v>
      </c>
      <c r="K51" s="13">
        <f t="shared" si="4"/>
        <v>22.522894150647637</v>
      </c>
      <c r="L51" s="14">
        <f t="shared" si="5"/>
        <v>102.48881711611105</v>
      </c>
    </row>
    <row r="52" spans="1:12" x14ac:dyDescent="0.25">
      <c r="A52" s="15" t="s">
        <v>56</v>
      </c>
      <c r="B52" s="16">
        <v>30518</v>
      </c>
      <c r="C52" s="16">
        <v>70822</v>
      </c>
      <c r="D52" s="16">
        <f t="shared" si="0"/>
        <v>101340</v>
      </c>
      <c r="E52" s="16">
        <v>2634461</v>
      </c>
      <c r="F52" s="6">
        <f t="shared" si="3"/>
        <v>38.467071632489535</v>
      </c>
      <c r="G52" s="3">
        <v>70618</v>
      </c>
      <c r="H52" s="3">
        <v>30254</v>
      </c>
      <c r="I52" s="17">
        <f t="shared" si="1"/>
        <v>100872</v>
      </c>
      <c r="J52" s="3">
        <v>2636154</v>
      </c>
      <c r="K52" s="6">
        <f t="shared" si="4"/>
        <v>38.264835817634328</v>
      </c>
      <c r="L52" s="4">
        <f t="shared" si="5"/>
        <v>99.474262515256314</v>
      </c>
    </row>
  </sheetData>
  <mergeCells count="4">
    <mergeCell ref="G2:L2"/>
    <mergeCell ref="B1:L1"/>
    <mergeCell ref="A2:A3"/>
    <mergeCell ref="B2:F2"/>
  </mergeCells>
  <pageMargins left="0.7" right="0.7" top="0.75" bottom="0.75" header="0.3" footer="0.3"/>
  <pageSetup paperSize="9" scale="7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Оксюта Алена Андреевна</dc:creator>
  <cp:lastModifiedBy>Чумаченко Елена Николаевна</cp:lastModifiedBy>
  <cp:lastPrinted>2014-08-14T12:38:56Z</cp:lastPrinted>
  <dcterms:created xsi:type="dcterms:W3CDTF">2014-08-14T11:59:16Z</dcterms:created>
  <dcterms:modified xsi:type="dcterms:W3CDTF">2015-02-09T13:20:22Z</dcterms:modified>
</cp:coreProperties>
</file>